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Feuille 1 - STAFF COSTS - REPOR" sheetId="1" state="visible" r:id="rId1"/>
  </sheets>
  <calcPr/>
</workbook>
</file>

<file path=xl/sharedStrings.xml><?xml version="1.0" encoding="utf-8"?>
<sst xmlns="http://schemas.openxmlformats.org/spreadsheetml/2006/main" count="17" uniqueCount="17">
  <si>
    <t xml:space="preserve">STAFF COSTS - REPORT 4.1</t>
  </si>
  <si>
    <t>Salarié</t>
  </si>
  <si>
    <t xml:space="preserve">Item ID</t>
  </si>
  <si>
    <t>Mois</t>
  </si>
  <si>
    <t>Salaires</t>
  </si>
  <si>
    <t>Charges</t>
  </si>
  <si>
    <t xml:space="preserve">Taxes sur salaires</t>
  </si>
  <si>
    <t xml:space="preserve">Avantages en nature + charges</t>
  </si>
  <si>
    <t>Total</t>
  </si>
  <si>
    <t xml:space="preserve">% de temps de travail (selon lettre de mission)</t>
  </si>
  <si>
    <t xml:space="preserve">Coûts déclarés</t>
  </si>
  <si>
    <t xml:space="preserve">Quentin GIANELLA</t>
  </si>
  <si>
    <t xml:space="preserve">janvier 2022</t>
  </si>
  <si>
    <t xml:space="preserve">février 2022</t>
  </si>
  <si>
    <t xml:space="preserve">avril 2022</t>
  </si>
  <si>
    <t xml:space="preserve">Joël MONTI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</si>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</sst>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0" formatCode="d.m"/>
    <numFmt numFmtId="161" formatCode="mmmm yyyy"/>
    <numFmt numFmtId="162" formatCode="#,##0.0#"/>
  </numFmts>
  <fonts count="7">
    <font>
      <name val="Helvetica Neue"/>
      <color theme="1"/>
      <sz val="10.000000"/>
    </font>
    <font>
      <name val="Helvetica Neue"/>
      <sz val="12.000000"/>
    </font>
    <font>
      <name val="Arial"/>
      <b/>
      <sz val="10.000000"/>
    </font>
    <font>
      <name val="Helvetica Neue"/>
      <b/>
      <sz val="10.000000"/>
    </font>
    <font>
      <name val="Calibri"/>
      <b/>
      <sz val="11.000000"/>
    </font>
    <font>
      <name val="Calibri"/>
      <sz val="11.000000"/>
    </font>
    <font>
      <name val="Arial"/>
      <sz val="10.000000"/>
    </font>
  </fonts>
  <fills count="5">
    <fill>
      <patternFill patternType="none"/>
    </fill>
    <fill>
      <patternFill patternType="gray125"/>
    </fill>
    <fill>
      <patternFill patternType="solid">
        <fgColor rgb="FFBDC0BF"/>
        <bgColor rgb="FFBDC0BF"/>
      </patternFill>
    </fill>
    <fill>
      <patternFill patternType="solid">
        <fgColor rgb="FFDBDBDB"/>
        <bgColor rgb="FFDBDBDB"/>
      </patternFill>
    </fill>
    <fill>
      <patternFill patternType="solid">
        <fgColor rgb="FFD5D5D5"/>
        <bgColor rgb="FFD5D5D5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A5A5A5"/>
      </bottom>
      <diagonal/>
    </border>
    <border>
      <left style="medium">
        <color auto="1"/>
      </left>
      <right style="medium">
        <color auto="1"/>
      </right>
      <top style="thin">
        <color rgb="FFA5A5A5"/>
      </top>
      <bottom style="thin">
        <color rgb="FFA5A5A5"/>
      </bottom>
      <diagonal/>
    </border>
    <border>
      <left style="medium">
        <color auto="1"/>
      </left>
      <right style="medium">
        <color auto="1"/>
      </right>
      <top/>
      <bottom style="thin">
        <color rgb="FFA5A5A5"/>
      </bottom>
      <diagonal/>
    </border>
    <border>
      <left style="medium">
        <color auto="1"/>
      </left>
      <right style="medium">
        <color auto="1"/>
      </right>
      <top style="thin">
        <color rgb="FFA5A5A5"/>
      </top>
      <bottom style="medium">
        <color auto="1"/>
      </bottom>
      <diagonal/>
    </border>
    <border>
      <left style="medium">
        <color auto="1"/>
      </left>
      <right style="thin">
        <color rgb="FFA5A5A5"/>
      </right>
      <top style="medium">
        <color auto="1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medium">
        <color auto="1"/>
      </top>
      <bottom style="thin">
        <color rgb="FFA5A5A5"/>
      </bottom>
      <diagonal/>
    </border>
    <border>
      <left style="thin">
        <color rgb="FFA5A5A5"/>
      </left>
      <right style="medium">
        <color auto="1"/>
      </right>
      <top style="medium">
        <color auto="1"/>
      </top>
      <bottom style="thin">
        <color rgb="FFA5A5A5"/>
      </bottom>
      <diagonal/>
    </border>
    <border>
      <left style="medium">
        <color auto="1"/>
      </left>
      <right style="thin">
        <color rgb="FFA5A5A5"/>
      </right>
      <top style="thin">
        <color rgb="FFA5A5A5"/>
      </top>
      <bottom style="medium">
        <color auto="1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medium">
        <color auto="1"/>
      </bottom>
      <diagonal/>
    </border>
    <border>
      <left style="thin">
        <color rgb="FFA5A5A5"/>
      </left>
      <right style="medium">
        <color auto="1"/>
      </right>
      <top style="thin">
        <color rgb="FFA5A5A5"/>
      </top>
      <bottom style="medium">
        <color auto="1"/>
      </bottom>
      <diagonal/>
    </border>
    <border>
      <left style="thin">
        <color rgb="FFA5A5A5"/>
      </left>
      <right style="thin">
        <color rgb="FF3F3F3F"/>
      </right>
      <top style="medium">
        <color auto="1"/>
      </top>
      <bottom style="thin">
        <color rgb="FFA5A5A5"/>
      </bottom>
      <diagonal/>
    </border>
    <border>
      <left style="thin">
        <color rgb="FF3F3F3F"/>
      </left>
      <right style="thin">
        <color rgb="FFA5A5A5"/>
      </right>
      <top style="medium">
        <color auto="1"/>
      </top>
      <bottom style="thin">
        <color rgb="FFA5A5A5"/>
      </bottom>
      <diagonal/>
    </border>
    <border>
      <left style="thin">
        <color rgb="FFA5A5A5"/>
      </left>
      <right style="thin">
        <color rgb="FF3F3F3F"/>
      </right>
      <top style="thin">
        <color rgb="FFA5A5A5"/>
      </top>
      <bottom style="thin">
        <color rgb="FFA5A5A5"/>
      </bottom>
      <diagonal/>
    </border>
    <border>
      <left style="thin">
        <color rgb="FF3F3F3F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</borders>
  <cellStyleXfs count="1">
    <xf fontId="0" fillId="0" borderId="0" numFmtId="0" applyNumberFormat="0" applyFont="1" applyFill="0" applyBorder="0" applyProtection="0">
      <alignment vertical="top" wrapText="1"/>
    </xf>
  </cellStyleXfs>
  <cellXfs count="43">
    <xf fontId="0" fillId="0" borderId="0" numFmtId="0" xfId="0" applyAlignment="1" applyProtection="0">
      <alignment vertical="top" wrapText="1"/>
    </xf>
    <xf fontId="0" fillId="0" borderId="0" numFmtId="0" xfId="0" applyAlignment="1" applyProtection="0">
      <alignment vertical="top" wrapText="1"/>
    </xf>
    <xf fontId="1" fillId="0" borderId="0" numFmtId="0" xfId="0" applyFont="1" applyAlignment="1" applyProtection="0">
      <alignment horizontal="center" vertical="center"/>
    </xf>
    <xf fontId="2" fillId="2" borderId="1" numFmtId="49" xfId="0" applyNumberFormat="1" applyFont="1" applyFill="1" applyBorder="1" applyAlignment="1" applyProtection="0">
      <alignment horizontal="center" vertical="center" wrapText="1"/>
    </xf>
    <xf fontId="3" fillId="2" borderId="1" numFmtId="49" xfId="0" applyNumberFormat="1" applyFont="1" applyFill="1" applyBorder="1" applyAlignment="1" applyProtection="0">
      <alignment horizontal="center" vertical="center" wrapText="1"/>
    </xf>
    <xf fontId="4" fillId="2" borderId="1" numFmtId="49" xfId="0" applyNumberFormat="1" applyFont="1" applyFill="1" applyBorder="1" applyAlignment="1" applyProtection="0">
      <alignment horizontal="center" vertical="center" wrapText="1"/>
    </xf>
    <xf fontId="2" fillId="3" borderId="2" numFmtId="49" xfId="0" applyNumberFormat="1" applyFont="1" applyFill="1" applyBorder="1" applyAlignment="1" applyProtection="0">
      <alignment horizontal="center" vertical="center" wrapText="1"/>
    </xf>
    <xf fontId="0" fillId="0" borderId="2" numFmtId="160" xfId="0" applyNumberFormat="1" applyBorder="1" applyAlignment="1" applyProtection="0">
      <alignment horizontal="center" vertical="center" wrapText="1"/>
    </xf>
    <xf fontId="5" fillId="0" borderId="2" numFmtId="161" xfId="0" applyNumberFormat="1" applyFont="1" applyBorder="1" applyAlignment="1" applyProtection="0">
      <alignment horizontal="center" vertical="top" wrapText="1"/>
    </xf>
    <xf fontId="6" fillId="0" borderId="2" numFmtId="162" xfId="0" applyNumberFormat="1" applyFont="1" applyBorder="1" applyAlignment="1" applyProtection="0">
      <alignment vertical="top" wrapText="1"/>
    </xf>
    <xf fontId="6" fillId="0" borderId="2" numFmtId="4" xfId="0" applyNumberFormat="1" applyFont="1" applyBorder="1" applyAlignment="1" applyProtection="0">
      <alignment vertical="top" wrapText="1"/>
    </xf>
    <xf fontId="6" fillId="0" borderId="2" numFmtId="0" xfId="0" applyFont="1" applyBorder="1" applyAlignment="1" applyProtection="0">
      <alignment vertical="top" wrapText="1"/>
    </xf>
    <xf fontId="6" fillId="0" borderId="2" numFmtId="9" xfId="0" applyNumberFormat="1" applyFont="1" applyBorder="1" applyAlignment="1" applyProtection="0">
      <alignment horizontal="center" vertical="center" wrapText="1"/>
    </xf>
    <xf fontId="3" fillId="3" borderId="3" numFmtId="0" xfId="0" applyFont="1" applyFill="1" applyBorder="1" applyAlignment="1" applyProtection="0">
      <alignment vertical="top" wrapText="1"/>
    </xf>
    <xf fontId="0" fillId="0" borderId="3" numFmtId="160" xfId="0" applyNumberFormat="1" applyBorder="1" applyAlignment="1" applyProtection="0">
      <alignment horizontal="center" vertical="center" wrapText="1"/>
    </xf>
    <xf fontId="5" fillId="0" borderId="3" numFmtId="161" xfId="0" applyNumberFormat="1" applyFont="1" applyBorder="1" applyAlignment="1" applyProtection="0">
      <alignment horizontal="center" vertical="top" wrapText="1"/>
    </xf>
    <xf fontId="6" fillId="0" borderId="3" numFmtId="4" xfId="0" applyNumberFormat="1" applyFont="1" applyBorder="1" applyAlignment="1" applyProtection="0">
      <alignment vertical="top" wrapText="1"/>
    </xf>
    <xf fontId="6" fillId="0" borderId="3" numFmtId="0" xfId="0" applyFont="1" applyBorder="1" applyAlignment="1" applyProtection="0">
      <alignment vertical="top" wrapText="1"/>
    </xf>
    <xf fontId="6" fillId="0" borderId="3" numFmtId="162" xfId="0" applyNumberFormat="1" applyFont="1" applyBorder="1" applyAlignment="1" applyProtection="0">
      <alignment vertical="top" wrapText="1"/>
    </xf>
    <xf fontId="0" fillId="0" borderId="3" numFmtId="0" xfId="0" applyBorder="1" applyAlignment="1" applyProtection="0">
      <alignment vertical="top" wrapText="1"/>
    </xf>
    <xf fontId="6" fillId="0" borderId="4" numFmtId="162" xfId="0" applyNumberFormat="1" applyFont="1" applyBorder="1" applyAlignment="1" applyProtection="0">
      <alignment vertical="top" wrapText="1"/>
    </xf>
    <xf fontId="3" fillId="3" borderId="5" numFmtId="0" xfId="0" applyFont="1" applyFill="1" applyBorder="1" applyAlignment="1" applyProtection="0">
      <alignment vertical="top" wrapText="1"/>
    </xf>
    <xf fontId="0" fillId="0" borderId="5" numFmtId="160" xfId="0" applyNumberFormat="1" applyBorder="1" applyAlignment="1" applyProtection="0">
      <alignment horizontal="center" vertical="center" wrapText="1"/>
    </xf>
    <xf fontId="5" fillId="0" borderId="5" numFmtId="161" xfId="0" applyNumberFormat="1" applyFont="1" applyBorder="1" applyAlignment="1" applyProtection="0">
      <alignment horizontal="center" vertical="top" wrapText="1"/>
    </xf>
    <xf fontId="6" fillId="0" borderId="5" numFmtId="0" xfId="0" applyFont="1" applyBorder="1" applyAlignment="1" applyProtection="0">
      <alignment vertical="top" wrapText="1"/>
    </xf>
    <xf fontId="6" fillId="0" borderId="5" numFmtId="162" xfId="0" applyNumberFormat="1" applyFont="1" applyBorder="1" applyAlignment="1" applyProtection="0">
      <alignment vertical="top" wrapText="1"/>
    </xf>
    <xf fontId="0" fillId="0" borderId="5" numFmtId="0" xfId="0" applyBorder="1" applyAlignment="1" applyProtection="0">
      <alignment vertical="top" wrapText="1"/>
    </xf>
    <xf fontId="6" fillId="0" borderId="5" numFmtId="4" xfId="0" applyNumberFormat="1" applyFont="1" applyBorder="1" applyAlignment="1" applyProtection="0">
      <alignment vertical="top" wrapText="1"/>
    </xf>
    <xf fontId="2" fillId="3" borderId="2" numFmtId="0" xfId="0" applyFont="1" applyFill="1" applyBorder="1" applyAlignment="1" applyProtection="0">
      <alignment vertical="top" wrapText="1"/>
    </xf>
    <xf fontId="2" fillId="4" borderId="2" numFmtId="49" xfId="0" applyNumberFormat="1" applyFont="1" applyFill="1" applyBorder="1" applyAlignment="1" applyProtection="0">
      <alignment horizontal="right" vertical="center" wrapText="1"/>
    </xf>
    <xf fontId="0" fillId="0" borderId="6" numFmtId="0" xfId="0" applyBorder="1" applyAlignment="1" applyProtection="0">
      <alignment vertical="top" wrapText="1"/>
    </xf>
    <xf fontId="0" fillId="0" borderId="7" numFmtId="0" xfId="0" applyBorder="1" applyAlignment="1" applyProtection="0">
      <alignment vertical="top" wrapText="1"/>
    </xf>
    <xf fontId="0" fillId="0" borderId="8" numFmtId="0" xfId="0" applyBorder="1" applyAlignment="1" applyProtection="0">
      <alignment vertical="top" wrapText="1"/>
    </xf>
    <xf fontId="6" fillId="4" borderId="2" numFmtId="4" xfId="0" applyNumberFormat="1" applyFont="1" applyFill="1" applyBorder="1" applyAlignment="1" applyProtection="0">
      <alignment vertical="center" wrapText="1"/>
    </xf>
    <xf fontId="0" fillId="0" borderId="9" numFmtId="0" xfId="0" applyBorder="1" applyAlignment="1" applyProtection="0">
      <alignment vertical="top" wrapText="1"/>
    </xf>
    <xf fontId="0" fillId="0" borderId="10" numFmtId="0" xfId="0" applyBorder="1" applyAlignment="1" applyProtection="0">
      <alignment vertical="top" wrapText="1"/>
    </xf>
    <xf fontId="0" fillId="0" borderId="11" numFmtId="0" xfId="0" applyBorder="1" applyAlignment="1" applyProtection="0">
      <alignment vertical="top" wrapText="1"/>
    </xf>
    <xf fontId="2" fillId="3" borderId="12" numFmtId="0" xfId="0" applyFont="1" applyFill="1" applyBorder="1" applyAlignment="1" applyProtection="0">
      <alignment vertical="top" wrapText="1"/>
    </xf>
    <xf fontId="6" fillId="0" borderId="13" numFmtId="0" xfId="0" applyFont="1" applyBorder="1" applyAlignment="1" applyProtection="0">
      <alignment vertical="top" wrapText="1"/>
    </xf>
    <xf fontId="6" fillId="0" borderId="7" numFmtId="0" xfId="0" applyFont="1" applyBorder="1" applyAlignment="1" applyProtection="0">
      <alignment vertical="top" wrapText="1"/>
    </xf>
    <xf fontId="2" fillId="3" borderId="14" numFmtId="0" xfId="0" applyFont="1" applyFill="1" applyBorder="1" applyAlignment="1" applyProtection="0">
      <alignment vertical="top" wrapText="1"/>
    </xf>
    <xf fontId="6" fillId="0" borderId="15" numFmtId="0" xfId="0" applyFont="1" applyBorder="1" applyAlignment="1" applyProtection="0">
      <alignment vertical="top" wrapText="1"/>
    </xf>
    <xf fontId="6" fillId="0" borderId="16" numFmtId="0" xfId="0" applyFont="1" applyBorder="1" applyAlignment="1" applyProtection="0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prstGeom prst="rect">
          <a:avLst/>
        </a:prstGeom>
        <a:solidFill>
          <a:schemeClr val="accent1"/>
        </a:solidFill>
        <a:ln w="12700" cap="flat">
          <a:noFill/>
          <a:miter lim="400000"/>
        </a:ln>
      </a:spPr>
      <a:bodyPr/>
      <a:lstStyle/>
      <a:style>
        <a:lnRef idx="0"/>
        <a:fillRef idx="0"/>
        <a:effectRef idx="0"/>
        <a:fontRef idx="none"/>
      </a:style>
    </a:spDef>
    <a:lnDef>
      <a:spPr bwMode="auto">
        <a:prstGeom prst="rect">
          <a:avLst/>
        </a:prstGeom>
        <a:noFill/>
        <a:ln w="25400" cap="flat">
          <a:solidFill>
            <a:srgbClr val="000000"/>
          </a:solidFill>
          <a:prstDash val="solid"/>
          <a:miter lim="400000"/>
        </a:ln>
      </a:spPr>
      <a:bodyPr/>
      <a:lstStyle/>
      <a:style>
        <a:lnRef idx="0"/>
        <a:fillRef idx="0"/>
        <a:effectRef idx="0"/>
        <a:fontRef idx="none"/>
      </a:style>
    </a:lnDef>
    <a:txDef>
      <a:spPr bwMode="auto">
        <a:prstGeom prst="rect">
          <a:avLst/>
        </a:prstGeom>
        <a:noFill/>
        <a:ln w="12700" cap="flat">
          <a:noFill/>
          <a:miter lim="400000"/>
        </a:ln>
      </a:spPr>
      <a:bodyPr/>
      <a:lstStyle/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1"/>
  </sheetPr>
  <sheetViews>
    <sheetView showGridLines="0" workbookViewId="0" zoomScale="100">
      <pane activePane="bottomRight" state="frozen" topLeftCell="B3" xSplit="1" ySplit="2"/>
      <selection activeCell="A1" activeCellId="0" sqref="A1"/>
    </sheetView>
  </sheetViews>
  <sheetFormatPr customHeight="1" defaultColWidth="16.333300000000001" defaultRowHeight="19.899999999999999"/>
  <cols>
    <col customWidth="1" min="1" max="1" style="1" width="27.703099999999999"/>
    <col customWidth="1" min="2" max="16384" style="1" width="16.351600000000001"/>
  </cols>
  <sheetData>
    <row r="1" ht="27.649999999999999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46.549999999999997" customHeight="1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5" t="s">
        <v>9</v>
      </c>
      <c r="J2" s="5" t="s">
        <v>10</v>
      </c>
    </row>
    <row r="3" ht="20.850000000000001" customHeight="1">
      <c r="A3" s="6" t="s">
        <v>11</v>
      </c>
      <c r="B3" s="7">
        <v>43466</v>
      </c>
      <c r="C3" s="8" t="s">
        <v>12</v>
      </c>
      <c r="D3" s="9">
        <v>2772.1500000000001</v>
      </c>
      <c r="E3" s="10">
        <v>1323.6500000000001</v>
      </c>
      <c r="F3" s="11"/>
      <c r="G3" s="11"/>
      <c r="H3" s="9">
        <f t="shared" ref="H3:H8" si="0">SUM(D3:E3)</f>
        <v>4095.8000000000002</v>
      </c>
      <c r="I3" s="12">
        <v>0.34999999999999998</v>
      </c>
      <c r="J3" s="10">
        <f>H3*I3</f>
        <v>1433.53</v>
      </c>
    </row>
    <row r="4" ht="20.050000000000001" customHeight="1">
      <c r="A4" s="13"/>
      <c r="B4" s="14">
        <v>43497</v>
      </c>
      <c r="C4" s="15" t="s">
        <v>13</v>
      </c>
      <c r="D4" s="9">
        <v>2772.1500000000001</v>
      </c>
      <c r="E4" s="16">
        <v>1320.95</v>
      </c>
      <c r="F4" s="17"/>
      <c r="G4" s="17"/>
      <c r="H4" s="18">
        <f t="shared" si="0"/>
        <v>4093.1000000000004</v>
      </c>
      <c r="I4" s="19"/>
      <c r="J4" s="16">
        <f>H4*I3</f>
        <v>1432.585</v>
      </c>
    </row>
    <row r="5" ht="20.050000000000001" customHeight="1">
      <c r="A5" s="13"/>
      <c r="B5" s="14">
        <v>43525</v>
      </c>
      <c r="C5" s="15">
        <v>44621</v>
      </c>
      <c r="D5" s="20">
        <v>2772.1500000000001</v>
      </c>
      <c r="E5" s="16">
        <v>1322.29</v>
      </c>
      <c r="F5" s="17"/>
      <c r="G5" s="17"/>
      <c r="H5" s="18">
        <f t="shared" si="0"/>
        <v>4094.4400000000001</v>
      </c>
      <c r="I5" s="19"/>
      <c r="J5" s="16">
        <f>H5*I3</f>
        <v>1433.0539999999999</v>
      </c>
    </row>
    <row r="6" ht="20.050000000000001" customHeight="1">
      <c r="A6" s="13"/>
      <c r="B6" s="14">
        <v>43556</v>
      </c>
      <c r="C6" s="15" t="s">
        <v>14</v>
      </c>
      <c r="D6" s="18">
        <v>2964.3600000000001</v>
      </c>
      <c r="E6" s="16">
        <v>1414.6900000000001</v>
      </c>
      <c r="F6" s="17"/>
      <c r="G6" s="17"/>
      <c r="H6" s="18">
        <f t="shared" si="0"/>
        <v>4379.0500000000002</v>
      </c>
      <c r="I6" s="19"/>
      <c r="J6" s="16">
        <f>H6*I3</f>
        <v>1532.6675</v>
      </c>
    </row>
    <row r="7" ht="20.050000000000001" customHeight="1">
      <c r="A7" s="13"/>
      <c r="B7" s="14">
        <v>43586</v>
      </c>
      <c r="C7" s="15">
        <v>44682</v>
      </c>
      <c r="D7" s="18">
        <v>2964.3600000000001</v>
      </c>
      <c r="E7" s="16">
        <v>1414.6900000000001</v>
      </c>
      <c r="F7" s="17"/>
      <c r="G7" s="17"/>
      <c r="H7" s="18">
        <f t="shared" si="0"/>
        <v>4379.0500000000002</v>
      </c>
      <c r="I7" s="19"/>
      <c r="J7" s="16">
        <f>H7*I3</f>
        <v>1532.6675</v>
      </c>
    </row>
    <row r="8" ht="20.850000000000001" customHeight="1">
      <c r="A8" s="21"/>
      <c r="B8" s="22">
        <v>43617</v>
      </c>
      <c r="C8" s="23">
        <v>44713</v>
      </c>
      <c r="D8" s="18">
        <v>2964.3600000000001</v>
      </c>
      <c r="E8" s="16">
        <v>1414.6900000000001</v>
      </c>
      <c r="F8" s="24"/>
      <c r="G8" s="24"/>
      <c r="H8" s="25">
        <f t="shared" si="0"/>
        <v>4379.0500000000002</v>
      </c>
      <c r="I8" s="26"/>
      <c r="J8" s="27">
        <f>H8*I3</f>
        <v>1532.6675</v>
      </c>
    </row>
    <row r="9" ht="20.850000000000001" customHeight="1">
      <c r="A9" s="6" t="s">
        <v>15</v>
      </c>
      <c r="B9" s="7">
        <v>43647</v>
      </c>
      <c r="C9" s="8" t="s">
        <v>12</v>
      </c>
      <c r="D9" s="10">
        <v>5673.6999999999998</v>
      </c>
      <c r="E9" s="9">
        <v>3183.46</v>
      </c>
      <c r="F9" s="11"/>
      <c r="G9" s="10">
        <f>-90-90*E9/D9</f>
        <v>-140.498158168391</v>
      </c>
      <c r="H9" s="10">
        <f>SUM(D9:G9)</f>
        <v>8716.6618418316084</v>
      </c>
      <c r="I9" s="12">
        <v>0.25</v>
      </c>
      <c r="J9" s="10">
        <f>H9*I9</f>
        <v>2179.1654604579021</v>
      </c>
    </row>
    <row r="10" ht="20.050000000000001" customHeight="1">
      <c r="A10" s="13"/>
      <c r="B10" s="14">
        <v>43678</v>
      </c>
      <c r="C10" s="15" t="s">
        <v>13</v>
      </c>
      <c r="D10" s="10">
        <v>5673.6999999999998</v>
      </c>
      <c r="E10" s="18">
        <v>3180.7600000000002</v>
      </c>
      <c r="F10" s="17"/>
      <c r="G10" s="16">
        <f t="shared" ref="G10:G14" si="1">-90-90*E10/D10</f>
        <v>-140.45532897403811</v>
      </c>
      <c r="H10" s="16">
        <f t="shared" ref="H10:H14" si="2">SUM(D10:G10)</f>
        <v>8714.0046710259612</v>
      </c>
      <c r="I10" s="19"/>
      <c r="J10" s="16">
        <f>H10*I9</f>
        <v>2178.5011677564903</v>
      </c>
    </row>
    <row r="11" ht="20.050000000000001" customHeight="1">
      <c r="A11" s="13"/>
      <c r="B11" s="14">
        <v>43709</v>
      </c>
      <c r="C11" s="15">
        <v>44621</v>
      </c>
      <c r="D11" s="10">
        <v>5673.6999999999998</v>
      </c>
      <c r="E11" s="18">
        <v>3182.0999999999999</v>
      </c>
      <c r="F11" s="17"/>
      <c r="G11" s="16">
        <f t="shared" si="1"/>
        <v>-140.4765849445688</v>
      </c>
      <c r="H11" s="16">
        <f t="shared" si="2"/>
        <v>8715.3234150554308</v>
      </c>
      <c r="I11" s="19"/>
      <c r="J11" s="16">
        <f>H11*I9</f>
        <v>2178.8308537638577</v>
      </c>
    </row>
    <row r="12" ht="20.050000000000001" customHeight="1">
      <c r="A12" s="13"/>
      <c r="B12" s="14">
        <v>43739</v>
      </c>
      <c r="C12" s="15" t="s">
        <v>14</v>
      </c>
      <c r="D12" s="10">
        <v>5673.6999999999998</v>
      </c>
      <c r="E12" s="18">
        <v>3182.0999999999999</v>
      </c>
      <c r="F12" s="17"/>
      <c r="G12" s="16">
        <f t="shared" si="1"/>
        <v>-140.4765849445688</v>
      </c>
      <c r="H12" s="16">
        <f t="shared" si="2"/>
        <v>8715.3234150554308</v>
      </c>
      <c r="I12" s="19"/>
      <c r="J12" s="16">
        <f>H12*I9</f>
        <v>2178.8308537638577</v>
      </c>
    </row>
    <row r="13" ht="20.050000000000001" customHeight="1">
      <c r="A13" s="13"/>
      <c r="B13" s="14">
        <v>43770</v>
      </c>
      <c r="C13" s="15">
        <v>44682</v>
      </c>
      <c r="D13" s="10">
        <v>5673.6999999999998</v>
      </c>
      <c r="E13" s="18">
        <v>3182.1100000000001</v>
      </c>
      <c r="F13" s="17"/>
      <c r="G13" s="16">
        <f t="shared" si="1"/>
        <v>-140.47674357121457</v>
      </c>
      <c r="H13" s="16">
        <f t="shared" si="2"/>
        <v>8715.3332564287848</v>
      </c>
      <c r="I13" s="19"/>
      <c r="J13" s="16">
        <f>H13*I9</f>
        <v>2178.8333141071962</v>
      </c>
    </row>
    <row r="14" ht="20.850000000000001" customHeight="1">
      <c r="A14" s="21"/>
      <c r="B14" s="22">
        <v>43800</v>
      </c>
      <c r="C14" s="23">
        <v>44713</v>
      </c>
      <c r="D14" s="27">
        <v>18212.5</v>
      </c>
      <c r="E14" s="25">
        <v>9686.0100000000002</v>
      </c>
      <c r="F14" s="24"/>
      <c r="G14" s="27">
        <f t="shared" si="1"/>
        <v>-137.86497735072066</v>
      </c>
      <c r="H14" s="27">
        <f t="shared" si="2"/>
        <v>27760.645022649282</v>
      </c>
      <c r="I14" s="26"/>
      <c r="J14" s="27">
        <f>H14*I9</f>
        <v>6940.1612556623204</v>
      </c>
    </row>
    <row r="15" ht="19.699999999999999" customHeight="1">
      <c r="A15" s="28"/>
      <c r="B15" s="29" t="s">
        <v>16</v>
      </c>
      <c r="C15" s="30"/>
      <c r="D15" s="31"/>
      <c r="E15" s="31"/>
      <c r="F15" s="31"/>
      <c r="G15" s="31"/>
      <c r="H15" s="31"/>
      <c r="I15" s="32"/>
      <c r="J15" s="33">
        <f>SUM(J3:J14)</f>
        <v>26731.494405511621</v>
      </c>
    </row>
    <row r="16" ht="18.25" customHeight="1">
      <c r="A16" s="21"/>
      <c r="B16" s="26"/>
      <c r="C16" s="34"/>
      <c r="D16" s="35"/>
      <c r="E16" s="35"/>
      <c r="F16" s="35"/>
      <c r="G16" s="35"/>
      <c r="H16" s="35"/>
      <c r="I16" s="36"/>
      <c r="J16" s="26"/>
    </row>
    <row r="17" ht="19.800000000000001" customHeight="1">
      <c r="A17" s="37"/>
      <c r="B17" s="38"/>
      <c r="C17" s="39"/>
      <c r="D17" s="39"/>
      <c r="E17" s="39"/>
      <c r="F17" s="39"/>
      <c r="G17" s="39"/>
      <c r="H17" s="39"/>
      <c r="I17" s="39"/>
      <c r="J17" s="39"/>
    </row>
    <row r="18" ht="19" customHeight="1">
      <c r="A18" s="40"/>
      <c r="B18" s="41"/>
      <c r="C18" s="42"/>
      <c r="D18" s="42"/>
      <c r="E18" s="42"/>
      <c r="F18" s="42"/>
      <c r="G18" s="42"/>
      <c r="H18" s="42"/>
      <c r="I18" s="42"/>
      <c r="J18" s="42"/>
    </row>
    <row r="19" ht="19" customHeight="1">
      <c r="A19" s="40"/>
      <c r="B19" s="41"/>
      <c r="C19" s="42"/>
      <c r="D19" s="42"/>
      <c r="E19" s="42"/>
      <c r="F19" s="42"/>
      <c r="G19" s="42"/>
      <c r="H19" s="42"/>
      <c r="I19" s="42"/>
      <c r="J19" s="42"/>
    </row>
    <row r="20" ht="19" customHeight="1">
      <c r="A20" s="40"/>
      <c r="B20" s="41"/>
      <c r="C20" s="42"/>
      <c r="D20" s="42"/>
      <c r="E20" s="42"/>
      <c r="F20" s="42"/>
      <c r="G20" s="42"/>
      <c r="H20" s="42"/>
      <c r="I20" s="42"/>
      <c r="J20" s="42"/>
    </row>
    <row r="21" ht="19" customHeight="1">
      <c r="A21" s="40"/>
      <c r="B21" s="41"/>
      <c r="C21" s="42"/>
      <c r="D21" s="42"/>
      <c r="E21" s="42"/>
      <c r="F21" s="42"/>
      <c r="G21" s="42"/>
      <c r="H21" s="42"/>
      <c r="I21" s="42"/>
      <c r="J21" s="42"/>
    </row>
    <row r="22" ht="19" customHeight="1">
      <c r="A22" s="40"/>
      <c r="B22" s="41"/>
      <c r="C22" s="42"/>
      <c r="D22" s="42"/>
      <c r="E22" s="42"/>
      <c r="F22" s="42"/>
      <c r="G22" s="42"/>
      <c r="H22" s="42"/>
      <c r="I22" s="42"/>
      <c r="J22" s="42"/>
    </row>
    <row r="23" ht="19" customHeight="1">
      <c r="A23" s="40"/>
      <c r="B23" s="41"/>
      <c r="C23" s="42"/>
      <c r="D23" s="42"/>
      <c r="E23" s="42"/>
      <c r="F23" s="42"/>
      <c r="G23" s="42"/>
      <c r="H23" s="42"/>
      <c r="I23" s="42"/>
      <c r="J23" s="42"/>
    </row>
    <row r="24" ht="19" customHeight="1">
      <c r="A24" s="40"/>
      <c r="B24" s="41"/>
      <c r="C24" s="42"/>
      <c r="D24" s="42"/>
      <c r="E24" s="42"/>
      <c r="F24" s="42"/>
      <c r="G24" s="42"/>
      <c r="H24" s="42"/>
      <c r="I24" s="42"/>
      <c r="J24" s="42"/>
    </row>
    <row r="25" ht="19" customHeight="1">
      <c r="A25" s="40"/>
      <c r="B25" s="41"/>
      <c r="C25" s="42"/>
      <c r="D25" s="42"/>
      <c r="E25" s="42"/>
      <c r="F25" s="42"/>
      <c r="G25" s="42"/>
      <c r="H25" s="42"/>
      <c r="I25" s="42"/>
      <c r="J25" s="42"/>
    </row>
  </sheetData>
  <mergeCells count="8">
    <mergeCell ref="A1:J1"/>
    <mergeCell ref="A3:A8"/>
    <mergeCell ref="I3:I8"/>
    <mergeCell ref="A9:A14"/>
    <mergeCell ref="I9:I14"/>
    <mergeCell ref="A15:A16"/>
    <mergeCell ref="B15:I16"/>
    <mergeCell ref="J15:J16"/>
  </mergeCells>
  <printOptions headings="0" gridLines="0"/>
  <pageMargins left="0.5" right="0.5" top="0.75" bottom="0.75" header="0.27777800000000002" footer="0.27777800000000002"/>
  <pageSetup paperSize="9" scale="10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ONLYOFFICE/7.0.0.127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</cp:revision>
  <dcterms:modified xsi:type="dcterms:W3CDTF">2022-07-11T14:23:22Z</dcterms:modified>
</cp:coreProperties>
</file>